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9035" windowHeight="14055" activeTab="0"/>
  </bookViews>
  <sheets>
    <sheet name="Munka4" sheetId="4" r:id="rId1"/>
    <sheet name="Munka1" sheetId="1" r:id="rId2"/>
    <sheet name="Munka2" sheetId="2" r:id="rId3"/>
    <sheet name="Munka3" sheetId="3" r:id="rId4"/>
  </sheets>
  <definedNames/>
  <calcPr calcId="125725"/>
</workbook>
</file>

<file path=xl/sharedStrings.xml><?xml version="1.0" encoding="utf-8"?>
<sst xmlns="http://schemas.openxmlformats.org/spreadsheetml/2006/main" count="48" uniqueCount="39">
  <si>
    <t>Név</t>
  </si>
  <si>
    <t>Ország</t>
  </si>
  <si>
    <t>Megye</t>
  </si>
  <si>
    <t>Város</t>
  </si>
  <si>
    <t>Cím</t>
  </si>
  <si>
    <t>Kézi távolság</t>
  </si>
  <si>
    <t>Automata távolság</t>
  </si>
  <si>
    <t>Prioritás</t>
  </si>
  <si>
    <t>Bugát Pál Kórház</t>
  </si>
  <si>
    <t>HUN</t>
  </si>
  <si>
    <t>Heves megye</t>
  </si>
  <si>
    <t>Gyöngyös</t>
  </si>
  <si>
    <t>Dózsa György út 20-22.</t>
  </si>
  <si>
    <t>Kaposi Mór Oktató Kórház Mosdósi telephely</t>
  </si>
  <si>
    <t>Somogy megye</t>
  </si>
  <si>
    <t>Mosdós</t>
  </si>
  <si>
    <t>Petőfi u. 4</t>
  </si>
  <si>
    <t>Markhot Ferenc Kórház</t>
  </si>
  <si>
    <t>Eger</t>
  </si>
  <si>
    <t xml:space="preserve">Széchenyi u. 27-29. </t>
  </si>
  <si>
    <t>Országos Onkológiai Intézet</t>
  </si>
  <si>
    <t>Pest megye</t>
  </si>
  <si>
    <t>Budapest</t>
  </si>
  <si>
    <t>1122 Budapest Ráth György u. 7-9.</t>
  </si>
  <si>
    <t>PacSWare Kft.</t>
  </si>
  <si>
    <t>Magyaregres</t>
  </si>
  <si>
    <t>József Attila u. 8</t>
  </si>
  <si>
    <t>Siemens Zrt. Egészségügy</t>
  </si>
  <si>
    <t>1143 Gizella út 51-57</t>
  </si>
  <si>
    <t>Jávorszky Ödön kórház Vác</t>
  </si>
  <si>
    <t>Vác</t>
  </si>
  <si>
    <t>Argenti Döme tér 1-3</t>
  </si>
  <si>
    <t>össz bev</t>
  </si>
  <si>
    <t>szerződés</t>
  </si>
  <si>
    <t>hagyni kell:</t>
  </si>
  <si>
    <t>benzin kell</t>
  </si>
  <si>
    <t>benzin kell havonta:</t>
  </si>
  <si>
    <t>eddig össz</t>
  </si>
  <si>
    <t>még kell havonta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</si>
</sst>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80000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I24" sqref="I24"/>
    </sheetView>
  </sheetViews>
  <sheetFormatPr defaultColWidth="9.140625" defaultRowHeight="15"/>
  <cols>
    <col min="1" max="1" width="41.57421875" style="0" bestFit="1" customWidth="1"/>
    <col min="11" max="11" width="16.28125" style="0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>
        <v>266</v>
      </c>
      <c r="G2" s="5">
        <v>266</v>
      </c>
      <c r="H2" s="6">
        <v>3</v>
      </c>
    </row>
    <row r="3" spans="1:8" ht="15">
      <c r="A3" s="4" t="s">
        <v>13</v>
      </c>
      <c r="B3" s="5" t="s">
        <v>9</v>
      </c>
      <c r="C3" s="5" t="s">
        <v>14</v>
      </c>
      <c r="D3" s="5" t="s">
        <v>15</v>
      </c>
      <c r="E3" s="5" t="s">
        <v>16</v>
      </c>
      <c r="F3" s="5">
        <v>15</v>
      </c>
      <c r="G3" s="5">
        <v>15</v>
      </c>
      <c r="H3" s="6">
        <v>5</v>
      </c>
    </row>
    <row r="4" spans="1:8" ht="15">
      <c r="A4" s="4" t="s">
        <v>17</v>
      </c>
      <c r="B4" s="5" t="s">
        <v>9</v>
      </c>
      <c r="C4" s="5" t="s">
        <v>10</v>
      </c>
      <c r="D4" s="5" t="s">
        <v>18</v>
      </c>
      <c r="E4" s="5" t="s">
        <v>19</v>
      </c>
      <c r="F4" s="5">
        <v>317</v>
      </c>
      <c r="G4" s="5">
        <v>317</v>
      </c>
      <c r="H4" s="6">
        <v>1</v>
      </c>
    </row>
    <row r="5" spans="1:8" ht="15">
      <c r="A5" s="4" t="s">
        <v>20</v>
      </c>
      <c r="B5" s="5" t="s">
        <v>9</v>
      </c>
      <c r="C5" s="5" t="s">
        <v>21</v>
      </c>
      <c r="D5" s="5" t="s">
        <v>22</v>
      </c>
      <c r="E5" s="5" t="s">
        <v>23</v>
      </c>
      <c r="F5" s="5">
        <v>186</v>
      </c>
      <c r="G5" s="5">
        <v>186</v>
      </c>
      <c r="H5" s="6">
        <v>1</v>
      </c>
    </row>
    <row r="6" spans="1:8" ht="15">
      <c r="A6" s="4" t="s">
        <v>24</v>
      </c>
      <c r="B6" s="5" t="s">
        <v>9</v>
      </c>
      <c r="C6" s="5" t="s">
        <v>14</v>
      </c>
      <c r="D6" s="5" t="s">
        <v>25</v>
      </c>
      <c r="E6" s="5" t="s">
        <v>26</v>
      </c>
      <c r="F6" s="5">
        <v>12</v>
      </c>
      <c r="G6" s="5">
        <v>12</v>
      </c>
      <c r="H6" s="6">
        <v>5</v>
      </c>
    </row>
    <row r="7" spans="1:8" ht="15.75" thickBot="1">
      <c r="A7" s="7" t="s">
        <v>27</v>
      </c>
      <c r="B7" s="8" t="s">
        <v>9</v>
      </c>
      <c r="C7" s="8" t="s">
        <v>21</v>
      </c>
      <c r="D7" s="8" t="s">
        <v>22</v>
      </c>
      <c r="E7" s="8" t="s">
        <v>28</v>
      </c>
      <c r="F7" s="8">
        <v>186</v>
      </c>
      <c r="G7" s="8">
        <v>186</v>
      </c>
      <c r="H7" s="9">
        <v>4</v>
      </c>
    </row>
    <row r="8" spans="1:5" ht="15">
      <c r="A8" t="s">
        <v>29</v>
      </c>
      <c r="D8" s="10" t="s">
        <v>30</v>
      </c>
      <c r="E8" s="10" t="s">
        <v>31</v>
      </c>
    </row>
    <row r="15" spans="1:11" ht="15">
      <c r="A15" t="s">
        <v>32</v>
      </c>
      <c r="B15" t="s">
        <v>33</v>
      </c>
      <c r="C15" t="s">
        <v>34</v>
      </c>
      <c r="D15" t="s">
        <v>35</v>
      </c>
      <c r="E15" t="s">
        <v>36</v>
      </c>
      <c r="I15">
        <v>0</v>
      </c>
      <c r="J15" t="s">
        <v>37</v>
      </c>
      <c r="K15" t="s">
        <v>38</v>
      </c>
    </row>
    <row r="16" spans="1:11" ht="15">
      <c r="A16" s="11">
        <v>2722572</v>
      </c>
      <c r="B16">
        <f>8*150000</f>
        <v>1200000</v>
      </c>
      <c r="C16">
        <v>80000</v>
      </c>
      <c r="D16">
        <f>A16-B16-C16</f>
        <v>1442572</v>
      </c>
      <c r="E16">
        <f>D16/8</f>
        <v>180321.5</v>
      </c>
      <c r="H16">
        <v>1</v>
      </c>
      <c r="I16">
        <v>168480</v>
      </c>
      <c r="J16">
        <f>I16</f>
        <v>168480</v>
      </c>
      <c r="K16">
        <f>(D$16-J16)/(8-H16)</f>
        <v>182013.14285714287</v>
      </c>
    </row>
    <row r="17" spans="8:11" ht="15">
      <c r="H17">
        <v>2</v>
      </c>
      <c r="I17">
        <v>184506</v>
      </c>
      <c r="J17">
        <f>J16+I17</f>
        <v>352986</v>
      </c>
      <c r="K17">
        <f aca="true" t="shared" si="0" ref="K17:K23">(D$16-J17)/(8-H17)</f>
        <v>181597.66666666666</v>
      </c>
    </row>
    <row r="18" spans="8:11" ht="15">
      <c r="H18">
        <v>3</v>
      </c>
      <c r="I18">
        <v>180594</v>
      </c>
      <c r="J18">
        <f aca="true" t="shared" si="1" ref="J17:J23">J17+I18</f>
        <v>533580</v>
      </c>
      <c r="K18">
        <f t="shared" si="0"/>
        <v>181798.4</v>
      </c>
    </row>
    <row r="19" spans="8:11" ht="15">
      <c r="H19">
        <v>4</v>
      </c>
      <c r="I19">
        <v>190083</v>
      </c>
      <c r="J19">
        <f t="shared" si="1"/>
        <v>723663</v>
      </c>
      <c r="K19">
        <f t="shared" si="0"/>
        <v>179727.25</v>
      </c>
    </row>
    <row r="20" spans="8:11" ht="15">
      <c r="H20">
        <v>5</v>
      </c>
      <c r="I20">
        <v>170770</v>
      </c>
      <c r="J20">
        <f t="shared" si="1"/>
        <v>894433</v>
      </c>
      <c r="K20">
        <f t="shared" si="0"/>
        <v>182713</v>
      </c>
    </row>
    <row r="21" spans="8:11" ht="15">
      <c r="H21">
        <v>6</v>
      </c>
      <c r="I21">
        <v>194860</v>
      </c>
      <c r="J21">
        <f t="shared" si="1"/>
        <v>1089293</v>
      </c>
      <c r="K21">
        <f t="shared" si="0"/>
        <v>176639.5</v>
      </c>
    </row>
    <row r="22" spans="8:11" ht="15">
      <c r="H22">
        <v>7</v>
      </c>
      <c r="I22">
        <v>179805</v>
      </c>
      <c r="J22">
        <f t="shared" si="1"/>
        <v>1269098</v>
      </c>
      <c r="K22">
        <f t="shared" si="0"/>
        <v>173474</v>
      </c>
    </row>
    <row r="23" spans="8:10" ht="15">
      <c r="H23">
        <v>8</v>
      </c>
      <c r="I23">
        <v>175810</v>
      </c>
      <c r="J23">
        <f t="shared" si="1"/>
        <v>1444908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kornelius</dc:creator>
  <cp:keywords/>
  <dc:description/>
  <cp:lastModifiedBy>kornelius</cp:lastModifiedBy>
  <dcterms:created xsi:type="dcterms:W3CDTF">2011-02-08T11:30:20Z</dcterms:created>
  <dcterms:modified xsi:type="dcterms:W3CDTF">2011-02-10T05:10:47Z</dcterms:modified>
  <cp:category/>
  <cp:version/>
  <cp:contentType/>
  <cp:contentStatus/>
</cp:coreProperties>
</file>